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tuarial Vals &amp; Data\Consolidated Plan\2020 Police &amp; Fire Pension Actuarial Val\"/>
    </mc:Choice>
  </mc:AlternateContent>
  <bookViews>
    <workbookView xWindow="0" yWindow="0" windowWidth="23490" windowHeight="12360"/>
  </bookViews>
  <sheets>
    <sheet name="P&amp;F Pension Admin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22" i="1"/>
  <c r="C22" i="1"/>
  <c r="G6" i="1" l="1"/>
  <c r="G22" i="1" s="1"/>
</calcChain>
</file>

<file path=xl/sharedStrings.xml><?xml version="1.0" encoding="utf-8"?>
<sst xmlns="http://schemas.openxmlformats.org/spreadsheetml/2006/main" count="22" uniqueCount="22">
  <si>
    <t>Total Administrative Budget</t>
  </si>
  <si>
    <t>Board Insurance Premiums</t>
  </si>
  <si>
    <t>Board Travel &amp; Training</t>
  </si>
  <si>
    <t>Indirect Costs</t>
  </si>
  <si>
    <t>Professional Services</t>
  </si>
  <si>
    <t>Actuarial Fees</t>
  </si>
  <si>
    <t>Insurance Premiums</t>
  </si>
  <si>
    <t>Dues, Memberships, Publication</t>
  </si>
  <si>
    <t>Postage</t>
  </si>
  <si>
    <t>Printing and Binding</t>
  </si>
  <si>
    <t>Office Supplies</t>
  </si>
  <si>
    <t>Materials and Supplies</t>
  </si>
  <si>
    <t>Staff Personnel Services</t>
  </si>
  <si>
    <t>Gainesville Police Officers' and Firefighters' Pension Plan</t>
  </si>
  <si>
    <t xml:space="preserve">Total </t>
  </si>
  <si>
    <t>Fire Pension</t>
  </si>
  <si>
    <t>Police Pension</t>
  </si>
  <si>
    <t>Staff Travel &amp; Training</t>
  </si>
  <si>
    <t>Investment Management Fees</t>
  </si>
  <si>
    <t>Investment Consulting &amp; Monitoring</t>
  </si>
  <si>
    <t>External Legal Services</t>
  </si>
  <si>
    <t>FY2021 Administrative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</si>
</sst>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7" xfId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8" xfId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42" fontId="0" fillId="0" borderId="0" xfId="0" applyNumberFormat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42" fontId="3" fillId="0" borderId="0" xfId="1" applyNumberFormat="1" applyFont="1" applyFill="1" applyBorder="1" applyAlignment="1">
      <alignment horizontal="right"/>
    </xf>
    <xf numFmtId="42" fontId="3" fillId="0" borderId="6" xfId="1" applyNumberFormat="1" applyFont="1" applyFill="1" applyBorder="1" applyAlignment="1">
      <alignment horizontal="left"/>
    </xf>
    <xf numFmtId="42" fontId="3" fillId="0" borderId="3" xfId="1" applyNumberFormat="1" applyFont="1" applyFill="1" applyBorder="1" applyAlignment="1">
      <alignment horizontal="right"/>
    </xf>
    <xf numFmtId="42" fontId="3" fillId="0" borderId="3" xfId="1" applyNumberFormat="1" applyFont="1" applyFill="1" applyBorder="1" applyAlignment="1">
      <alignment horizontal="left"/>
    </xf>
    <xf numFmtId="0" fontId="3" fillId="0" borderId="2" xfId="2" applyFont="1" applyFill="1" applyBorder="1" applyAlignment="1">
      <alignment wrapText="1"/>
    </xf>
    <xf numFmtId="44" fontId="0" fillId="0" borderId="0" xfId="0" applyNumberFormat="1" applyAlignment="1">
      <alignment horizontal="center"/>
    </xf>
    <xf numFmtId="42" fontId="3" fillId="0" borderId="1" xfId="1" applyNumberFormat="1" applyFont="1" applyFill="1" applyBorder="1" applyAlignment="1">
      <alignment horizontal="right"/>
    </xf>
    <xf numFmtId="42" fontId="3" fillId="0" borderId="0" xfId="1" applyNumberFormat="1" applyFont="1" applyFill="1" applyBorder="1" applyAlignment="1">
      <alignment horizontal="left"/>
    </xf>
    <xf numFmtId="42" fontId="3" fillId="0" borderId="5" xfId="1" applyNumberFormat="1" applyFont="1" applyFill="1" applyBorder="1" applyAlignment="1">
      <alignment horizontal="left"/>
    </xf>
    <xf numFmtId="42" fontId="3" fillId="0" borderId="4" xfId="1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42" fontId="0" fillId="0" borderId="0" xfId="0" applyNumberFormat="1" applyFill="1" applyAlignment="1">
      <alignment horizontal="center"/>
    </xf>
    <xf numFmtId="42" fontId="0" fillId="0" borderId="9" xfId="0" applyNumberFormat="1" applyFill="1" applyBorder="1" applyAlignment="1">
      <alignment horizontal="right"/>
    </xf>
    <xf numFmtId="42" fontId="0" fillId="0" borderId="10" xfId="0" applyNumberFormat="1" applyFill="1" applyBorder="1" applyAlignment="1">
      <alignment horizontal="center"/>
    </xf>
    <xf numFmtId="42" fontId="3" fillId="0" borderId="11" xfId="1" applyNumberFormat="1" applyFont="1" applyFill="1" applyBorder="1" applyAlignment="1">
      <alignment horizontal="right"/>
    </xf>
    <xf numFmtId="0" fontId="3" fillId="0" borderId="1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13" xfId="1" applyFont="1" applyFill="1" applyBorder="1" applyAlignment="1">
      <alignment horizontal="left"/>
    </xf>
  </cellXfs>
  <cellStyles count="3">
    <cellStyle name="Normal" xfId="0" builtinId="0"/>
    <cellStyle name="Normal_Objects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I26" sqref="I26"/>
    </sheetView>
  </sheetViews>
  <sheetFormatPr defaultColWidth="9.140625" defaultRowHeight="15" x14ac:dyDescent="0.25"/>
  <cols>
    <col min="1" max="1" width="4.7109375" style="1" customWidth="1"/>
    <col min="2" max="2" width="35.7109375" style="1" customWidth="1"/>
    <col min="3" max="3" width="15.7109375" style="2" customWidth="1"/>
    <col min="4" max="4" width="1.7109375" style="1" customWidth="1"/>
    <col min="5" max="5" width="15.7109375" style="1" customWidth="1"/>
    <col min="6" max="6" width="1.7109375" style="1" customWidth="1"/>
    <col min="7" max="7" width="15.7109375" style="1" customWidth="1"/>
    <col min="8" max="8" width="1.7109375" style="1" customWidth="1"/>
    <col min="9" max="9" width="15.85546875" style="1" customWidth="1"/>
    <col min="10" max="10" width="1.7109375" style="1" customWidth="1"/>
    <col min="11" max="11" width="13.5703125" style="1" customWidth="1"/>
    <col min="12" max="12" width="1.7109375" style="1" customWidth="1"/>
    <col min="13" max="13" width="13.5703125" style="1" customWidth="1"/>
    <col min="14" max="14" width="2.7109375" style="1" customWidth="1"/>
    <col min="15" max="15" width="13" style="1" customWidth="1"/>
    <col min="16" max="16" width="13.7109375" style="1" customWidth="1"/>
    <col min="17" max="16384" width="9.140625" style="1"/>
  </cols>
  <sheetData>
    <row r="1" spans="1:16" x14ac:dyDescent="0.25">
      <c r="B1" s="8"/>
    </row>
    <row r="2" spans="1:16" x14ac:dyDescent="0.25">
      <c r="A2" s="5"/>
      <c r="B2" s="7" t="s">
        <v>13</v>
      </c>
      <c r="C2" s="6"/>
    </row>
    <row r="3" spans="1:16" x14ac:dyDescent="0.25">
      <c r="A3" s="5"/>
      <c r="B3" s="7" t="s">
        <v>21</v>
      </c>
      <c r="C3" s="6"/>
      <c r="D3" s="10"/>
      <c r="E3" s="10"/>
      <c r="F3" s="10"/>
      <c r="G3" s="10"/>
      <c r="I3" s="25"/>
      <c r="J3" s="25"/>
      <c r="K3" s="25"/>
      <c r="L3" s="25"/>
      <c r="M3" s="25"/>
    </row>
    <row r="4" spans="1:16" x14ac:dyDescent="0.25">
      <c r="A4" s="5"/>
      <c r="B4" s="7"/>
      <c r="C4" s="6"/>
      <c r="D4" s="10"/>
      <c r="E4" s="10"/>
      <c r="F4" s="10"/>
      <c r="G4" s="10"/>
      <c r="I4" s="25"/>
      <c r="J4" s="25"/>
      <c r="K4" s="25"/>
      <c r="L4" s="25"/>
      <c r="M4" s="25"/>
    </row>
    <row r="5" spans="1:16" x14ac:dyDescent="0.25">
      <c r="A5" s="5"/>
      <c r="B5" s="11"/>
      <c r="C5" s="14" t="s">
        <v>16</v>
      </c>
      <c r="D5" s="12"/>
      <c r="E5" s="12" t="s">
        <v>15</v>
      </c>
      <c r="F5" s="12"/>
      <c r="G5" s="12" t="s">
        <v>14</v>
      </c>
      <c r="I5" s="26"/>
      <c r="J5" s="25"/>
      <c r="K5" s="25"/>
      <c r="L5" s="25"/>
      <c r="M5" s="25"/>
    </row>
    <row r="6" spans="1:16" x14ac:dyDescent="0.25">
      <c r="A6" s="3"/>
      <c r="B6" s="32" t="s">
        <v>12</v>
      </c>
      <c r="C6" s="31">
        <v>68386</v>
      </c>
      <c r="D6" s="22"/>
      <c r="E6" s="15">
        <v>68386</v>
      </c>
      <c r="F6" s="28"/>
      <c r="G6" s="28">
        <f>C6+E6</f>
        <v>136772</v>
      </c>
      <c r="I6" s="15"/>
      <c r="J6" s="22"/>
      <c r="K6" s="15"/>
      <c r="L6" s="25"/>
      <c r="M6" s="27"/>
      <c r="O6" s="13"/>
      <c r="P6" s="20"/>
    </row>
    <row r="7" spans="1:16" x14ac:dyDescent="0.25">
      <c r="A7" s="3"/>
      <c r="B7" s="33" t="s">
        <v>3</v>
      </c>
      <c r="C7" s="15">
        <v>49900.2</v>
      </c>
      <c r="D7" s="16"/>
      <c r="E7" s="15">
        <v>42150.15</v>
      </c>
      <c r="F7" s="28"/>
      <c r="G7" s="28">
        <f t="shared" ref="G7:G21" si="0">C7+E7</f>
        <v>92050.35</v>
      </c>
      <c r="I7" s="15"/>
      <c r="J7" s="22"/>
      <c r="K7" s="15"/>
      <c r="L7" s="25"/>
      <c r="M7" s="27"/>
      <c r="O7" s="13"/>
      <c r="P7" s="20"/>
    </row>
    <row r="8" spans="1:16" x14ac:dyDescent="0.25">
      <c r="A8" s="3"/>
      <c r="B8" s="33" t="s">
        <v>11</v>
      </c>
      <c r="C8" s="15">
        <v>350</v>
      </c>
      <c r="D8" s="16"/>
      <c r="E8" s="15">
        <v>350</v>
      </c>
      <c r="F8" s="28"/>
      <c r="G8" s="28">
        <f t="shared" si="0"/>
        <v>700</v>
      </c>
      <c r="I8" s="15"/>
      <c r="J8" s="22"/>
      <c r="K8" s="15"/>
      <c r="L8" s="25"/>
      <c r="M8" s="27"/>
    </row>
    <row r="9" spans="1:16" x14ac:dyDescent="0.25">
      <c r="A9" s="3"/>
      <c r="B9" s="33" t="s">
        <v>10</v>
      </c>
      <c r="C9" s="15">
        <v>200</v>
      </c>
      <c r="D9" s="16"/>
      <c r="E9" s="15">
        <v>200</v>
      </c>
      <c r="F9" s="28"/>
      <c r="G9" s="28">
        <f t="shared" si="0"/>
        <v>400</v>
      </c>
      <c r="I9" s="15"/>
      <c r="J9" s="22"/>
      <c r="K9" s="15"/>
      <c r="L9" s="25"/>
      <c r="M9" s="27"/>
    </row>
    <row r="10" spans="1:16" x14ac:dyDescent="0.25">
      <c r="A10" s="3"/>
      <c r="B10" s="33" t="s">
        <v>9</v>
      </c>
      <c r="C10" s="15">
        <v>200</v>
      </c>
      <c r="D10" s="16"/>
      <c r="E10" s="15">
        <v>200</v>
      </c>
      <c r="F10" s="28"/>
      <c r="G10" s="28">
        <f t="shared" si="0"/>
        <v>400</v>
      </c>
      <c r="I10" s="15"/>
      <c r="J10" s="22"/>
      <c r="K10" s="15"/>
      <c r="L10" s="25"/>
      <c r="M10" s="27"/>
    </row>
    <row r="11" spans="1:16" x14ac:dyDescent="0.25">
      <c r="A11" s="3"/>
      <c r="B11" s="33" t="s">
        <v>8</v>
      </c>
      <c r="C11" s="15">
        <v>400</v>
      </c>
      <c r="D11" s="16"/>
      <c r="E11" s="15">
        <v>300</v>
      </c>
      <c r="F11" s="28"/>
      <c r="G11" s="28">
        <f t="shared" si="0"/>
        <v>700</v>
      </c>
      <c r="I11" s="15"/>
      <c r="J11" s="22"/>
      <c r="K11" s="15"/>
      <c r="L11" s="25"/>
      <c r="M11" s="27"/>
    </row>
    <row r="12" spans="1:16" x14ac:dyDescent="0.25">
      <c r="A12" s="3"/>
      <c r="B12" s="33" t="s">
        <v>17</v>
      </c>
      <c r="C12" s="15">
        <v>2500</v>
      </c>
      <c r="D12" s="16"/>
      <c r="E12" s="15">
        <v>2500</v>
      </c>
      <c r="F12" s="28"/>
      <c r="G12" s="28">
        <f t="shared" si="0"/>
        <v>5000</v>
      </c>
      <c r="I12" s="15"/>
      <c r="J12" s="22"/>
      <c r="K12" s="15"/>
      <c r="L12" s="25"/>
      <c r="M12" s="27"/>
    </row>
    <row r="13" spans="1:16" x14ac:dyDescent="0.25">
      <c r="A13" s="3"/>
      <c r="B13" s="33" t="s">
        <v>7</v>
      </c>
      <c r="C13" s="15">
        <v>1100</v>
      </c>
      <c r="D13" s="16"/>
      <c r="E13" s="15">
        <v>1100</v>
      </c>
      <c r="F13" s="28"/>
      <c r="G13" s="28">
        <f t="shared" si="0"/>
        <v>2200</v>
      </c>
      <c r="I13" s="15"/>
      <c r="J13" s="22"/>
      <c r="K13" s="15"/>
      <c r="L13" s="25"/>
      <c r="M13" s="27"/>
    </row>
    <row r="14" spans="1:16" x14ac:dyDescent="0.25">
      <c r="A14" s="3"/>
      <c r="B14" s="33" t="s">
        <v>6</v>
      </c>
      <c r="C14" s="15">
        <v>18200</v>
      </c>
      <c r="D14" s="25"/>
      <c r="E14" s="16">
        <v>18200</v>
      </c>
      <c r="F14" s="28"/>
      <c r="G14" s="28">
        <f t="shared" si="0"/>
        <v>36400</v>
      </c>
      <c r="I14" s="15"/>
      <c r="J14" s="25"/>
      <c r="K14" s="22"/>
      <c r="L14" s="25"/>
      <c r="M14" s="27"/>
      <c r="O14" s="13"/>
      <c r="P14" s="20"/>
    </row>
    <row r="15" spans="1:16" x14ac:dyDescent="0.25">
      <c r="A15" s="3"/>
      <c r="B15" s="33" t="s">
        <v>18</v>
      </c>
      <c r="C15" s="15">
        <v>650000</v>
      </c>
      <c r="D15" s="16"/>
      <c r="E15" s="15">
        <v>350000</v>
      </c>
      <c r="F15" s="28"/>
      <c r="G15" s="28">
        <f t="shared" si="0"/>
        <v>1000000</v>
      </c>
      <c r="I15" s="15"/>
      <c r="J15" s="22"/>
      <c r="K15" s="15"/>
      <c r="L15" s="25"/>
      <c r="M15" s="27"/>
    </row>
    <row r="16" spans="1:16" x14ac:dyDescent="0.25">
      <c r="A16" s="3"/>
      <c r="B16" s="33" t="s">
        <v>19</v>
      </c>
      <c r="C16" s="15">
        <v>200000</v>
      </c>
      <c r="D16" s="16"/>
      <c r="E16" s="15">
        <v>200000</v>
      </c>
      <c r="F16" s="28"/>
      <c r="G16" s="28">
        <f t="shared" si="0"/>
        <v>400000</v>
      </c>
      <c r="I16" s="15"/>
      <c r="J16" s="22"/>
      <c r="K16" s="15"/>
      <c r="L16" s="25"/>
      <c r="M16" s="27"/>
    </row>
    <row r="17" spans="1:13" x14ac:dyDescent="0.25">
      <c r="A17" s="3"/>
      <c r="B17" s="33" t="s">
        <v>5</v>
      </c>
      <c r="C17" s="15">
        <v>60000</v>
      </c>
      <c r="D17" s="16"/>
      <c r="E17" s="15">
        <v>40000</v>
      </c>
      <c r="F17" s="28"/>
      <c r="G17" s="28">
        <f t="shared" si="0"/>
        <v>100000</v>
      </c>
      <c r="I17" s="15"/>
      <c r="J17" s="22"/>
      <c r="K17" s="15"/>
      <c r="L17" s="25"/>
      <c r="M17" s="27"/>
    </row>
    <row r="18" spans="1:13" x14ac:dyDescent="0.25">
      <c r="A18" s="3"/>
      <c r="B18" s="33" t="s">
        <v>4</v>
      </c>
      <c r="C18" s="15">
        <v>25000</v>
      </c>
      <c r="D18" s="16"/>
      <c r="E18" s="15">
        <v>25000</v>
      </c>
      <c r="F18" s="28"/>
      <c r="G18" s="28">
        <f t="shared" si="0"/>
        <v>50000</v>
      </c>
      <c r="I18" s="15"/>
      <c r="J18" s="22"/>
      <c r="K18" s="15"/>
      <c r="L18" s="25"/>
      <c r="M18" s="27"/>
    </row>
    <row r="19" spans="1:13" x14ac:dyDescent="0.25">
      <c r="A19" s="3"/>
      <c r="B19" s="19" t="s">
        <v>20</v>
      </c>
      <c r="C19" s="15">
        <v>25000</v>
      </c>
      <c r="D19" s="23"/>
      <c r="E19" s="15">
        <v>25000</v>
      </c>
      <c r="F19" s="28"/>
      <c r="G19" s="28">
        <f t="shared" si="0"/>
        <v>50000</v>
      </c>
      <c r="I19" s="15"/>
      <c r="J19" s="22"/>
      <c r="K19" s="15"/>
      <c r="L19" s="25"/>
      <c r="M19" s="27"/>
    </row>
    <row r="20" spans="1:13" x14ac:dyDescent="0.25">
      <c r="A20" s="3"/>
      <c r="B20" s="9" t="s">
        <v>2</v>
      </c>
      <c r="C20" s="15">
        <v>5000</v>
      </c>
      <c r="D20" s="23"/>
      <c r="E20" s="15">
        <v>5000</v>
      </c>
      <c r="F20" s="28"/>
      <c r="G20" s="28">
        <f t="shared" si="0"/>
        <v>10000</v>
      </c>
      <c r="I20" s="15"/>
      <c r="J20" s="22"/>
      <c r="K20" s="15"/>
      <c r="L20" s="25"/>
      <c r="M20" s="27"/>
    </row>
    <row r="21" spans="1:13" x14ac:dyDescent="0.25">
      <c r="A21" s="3"/>
      <c r="B21" s="34" t="s">
        <v>1</v>
      </c>
      <c r="C21" s="31">
        <v>3500</v>
      </c>
      <c r="D21" s="24"/>
      <c r="E21" s="21">
        <v>3500</v>
      </c>
      <c r="F21" s="28"/>
      <c r="G21" s="28">
        <f t="shared" si="0"/>
        <v>7000</v>
      </c>
      <c r="I21" s="15"/>
      <c r="J21" s="22"/>
      <c r="K21" s="15"/>
      <c r="L21" s="25"/>
      <c r="M21" s="27"/>
    </row>
    <row r="22" spans="1:13" x14ac:dyDescent="0.25">
      <c r="A22" s="3"/>
      <c r="B22" s="4" t="s">
        <v>0</v>
      </c>
      <c r="C22" s="17">
        <f>SUM(C6:C21)</f>
        <v>1109736.2</v>
      </c>
      <c r="D22" s="18"/>
      <c r="E22" s="29">
        <f>SUM(E6:E21)</f>
        <v>781886.15</v>
      </c>
      <c r="F22" s="30"/>
      <c r="G22" s="30">
        <f>SUM(G6:G21)</f>
        <v>1891622.35</v>
      </c>
      <c r="I22" s="15"/>
      <c r="J22" s="22"/>
      <c r="K22" s="15"/>
      <c r="L22" s="25"/>
      <c r="M22" s="27"/>
    </row>
    <row r="23" spans="1:13" x14ac:dyDescent="0.25">
      <c r="I23" s="25"/>
      <c r="J23" s="25"/>
      <c r="K23" s="25"/>
      <c r="L23" s="25"/>
      <c r="M23" s="25"/>
    </row>
  </sheetData>
  <pageMargins left="0.25" right="0.25" top="0.4" bottom="0.25" header="0.25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P&amp;F Pension Admin Budget</vt:lpstr>
    </vt:vector>
  </TitlesOfParts>
  <Company>Gainesville Regional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2019-07-08T19:41:38Z</dcterms:created>
  <dcterms:modified xsi:type="dcterms:W3CDTF">2021-02-02T22:08:04Z</dcterms:modified>
</cp:coreProperties>
</file>